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4115" windowHeight="7485"/>
  </bookViews>
  <sheets>
    <sheet name="CURS 2013-2014" sheetId="2" r:id="rId1"/>
  </sheets>
  <calcPr calcId="125725"/>
</workbook>
</file>

<file path=xl/calcChain.xml><?xml version="1.0" encoding="utf-8"?>
<calcChain xmlns="http://schemas.openxmlformats.org/spreadsheetml/2006/main">
  <c r="C10" i="2"/>
  <c r="E16"/>
  <c r="D16"/>
  <c r="C16"/>
  <c r="E13"/>
  <c r="E14" s="1"/>
  <c r="D13"/>
  <c r="D14" s="1"/>
  <c r="C13"/>
  <c r="E10"/>
  <c r="E11" s="1"/>
  <c r="D10"/>
  <c r="E17"/>
  <c r="D17"/>
  <c r="C17"/>
  <c r="C14"/>
  <c r="D11"/>
  <c r="C11"/>
  <c r="E8"/>
  <c r="E21" s="1"/>
  <c r="D8"/>
  <c r="C8"/>
  <c r="D21" l="1"/>
  <c r="C21"/>
</calcChain>
</file>

<file path=xl/sharedStrings.xml><?xml version="1.0" encoding="utf-8"?>
<sst xmlns="http://schemas.openxmlformats.org/spreadsheetml/2006/main" count="30" uniqueCount="21">
  <si>
    <t>EXPERIMENTALITAT</t>
  </si>
  <si>
    <t>A</t>
  </si>
  <si>
    <t>B</t>
  </si>
  <si>
    <t>C</t>
  </si>
  <si>
    <t>PRIMERES MATRICULES</t>
  </si>
  <si>
    <t>SEGONES MATRICULES</t>
  </si>
  <si>
    <t>TERCERES MATRICULES</t>
  </si>
  <si>
    <t>Nº CRÈDITS</t>
  </si>
  <si>
    <t>TOTAL CURS</t>
  </si>
  <si>
    <t>QUARTES I SUCCESSIVES MATRICULES</t>
  </si>
  <si>
    <t>PREU/CRÈDITS</t>
  </si>
  <si>
    <t>TOTAL</t>
  </si>
  <si>
    <t>PREU MATRICULA. CURS 2013-2014</t>
  </si>
  <si>
    <t>Experimentalitat A: ADE, Dret, Economia, Educació, entre altres.</t>
  </si>
  <si>
    <t>Experimentalitat B: Arquitectura, Biologia, Enginyeries, Periodisme, Psicologia, entre altres.</t>
  </si>
  <si>
    <t>Experimentalitat C: Medicina, Infermeria, Veterinaria, entre altes.</t>
  </si>
  <si>
    <t>GESTIÓ EXPEDIENT</t>
  </si>
  <si>
    <t>CONSELL ESTUDIANTAT FDE</t>
  </si>
  <si>
    <t>ASSEGURANÇA ESCOLAR*</t>
  </si>
  <si>
    <t>TAXA SUPORT APENENTATGE I A LA UDL*</t>
  </si>
  <si>
    <t>* Els preus de taxa suport a l'aprenentatges i a la UdL així com, l'assegurança escolar poden tenir una petita variació.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</si>
</sst>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4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6" borderId="1" xfId="0" applyFont="1" applyFill="1" applyBorder="1"/>
    <xf numFmtId="0" fontId="1" fillId="7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6" borderId="10" xfId="0" applyFont="1" applyFill="1" applyBorder="1"/>
    <xf numFmtId="164" fontId="1" fillId="6" borderId="1" xfId="0" applyNumberFormat="1" applyFont="1" applyFill="1" applyBorder="1" applyAlignment="1">
      <alignment horizontal="center"/>
    </xf>
    <xf numFmtId="164" fontId="1" fillId="6" borderId="8" xfId="0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164" fontId="1" fillId="7" borderId="8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1" fillId="4" borderId="8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1" fillId="5" borderId="8" xfId="0" applyNumberFormat="1" applyFont="1" applyFill="1" applyBorder="1" applyAlignment="1">
      <alignment horizontal="center"/>
    </xf>
    <xf numFmtId="0" fontId="1" fillId="6" borderId="10" xfId="0" applyNumberFormat="1" applyFont="1" applyFill="1" applyBorder="1" applyAlignment="1">
      <alignment horizontal="center"/>
    </xf>
    <xf numFmtId="0" fontId="1" fillId="6" borderId="11" xfId="0" applyNumberFormat="1" applyFont="1" applyFill="1" applyBorder="1" applyAlignment="1">
      <alignment horizontal="center"/>
    </xf>
    <xf numFmtId="0" fontId="1" fillId="7" borderId="1" xfId="0" applyNumberFormat="1" applyFont="1" applyFill="1" applyBorder="1" applyAlignment="1">
      <alignment horizontal="center"/>
    </xf>
    <xf numFmtId="0" fontId="1" fillId="7" borderId="8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0" fontId="1" fillId="4" borderId="8" xfId="0" applyNumberFormat="1" applyFont="1" applyFill="1" applyBorder="1" applyAlignment="1">
      <alignment horizontal="center"/>
    </xf>
    <xf numFmtId="0" fontId="1" fillId="5" borderId="1" xfId="0" applyNumberFormat="1" applyFont="1" applyFill="1" applyBorder="1" applyAlignment="1">
      <alignment horizontal="center"/>
    </xf>
    <xf numFmtId="0" fontId="1" fillId="5" borderId="8" xfId="0" applyNumberFormat="1" applyFont="1" applyFill="1" applyBorder="1" applyAlignment="1">
      <alignment horizontal="center"/>
    </xf>
    <xf numFmtId="0" fontId="1" fillId="5" borderId="19" xfId="0" applyFont="1" applyFill="1" applyBorder="1"/>
    <xf numFmtId="164" fontId="1" fillId="5" borderId="19" xfId="0" applyNumberFormat="1" applyFont="1" applyFill="1" applyBorder="1" applyAlignment="1">
      <alignment horizontal="center"/>
    </xf>
    <xf numFmtId="164" fontId="1" fillId="5" borderId="20" xfId="0" applyNumberFormat="1" applyFont="1" applyFill="1" applyBorder="1" applyAlignment="1">
      <alignment horizontal="center"/>
    </xf>
    <xf numFmtId="164" fontId="2" fillId="3" borderId="14" xfId="0" applyNumberFormat="1" applyFont="1" applyFill="1" applyBorder="1" applyAlignment="1">
      <alignment horizontal="center"/>
    </xf>
    <xf numFmtId="164" fontId="2" fillId="3" borderId="15" xfId="0" applyNumberFormat="1" applyFont="1" applyFill="1" applyBorder="1" applyAlignment="1">
      <alignment horizontal="center"/>
    </xf>
    <xf numFmtId="0" fontId="0" fillId="8" borderId="27" xfId="0" applyFill="1" applyBorder="1"/>
    <xf numFmtId="0" fontId="0" fillId="8" borderId="28" xfId="0" applyFill="1" applyBorder="1"/>
    <xf numFmtId="0" fontId="0" fillId="8" borderId="29" xfId="0" applyFill="1" applyBorder="1"/>
    <xf numFmtId="0" fontId="0" fillId="8" borderId="18" xfId="0" applyFill="1" applyBorder="1"/>
    <xf numFmtId="0" fontId="0" fillId="8" borderId="32" xfId="0" applyFill="1" applyBorder="1"/>
    <xf numFmtId="0" fontId="0" fillId="8" borderId="33" xfId="0" applyFill="1" applyBorder="1"/>
    <xf numFmtId="0" fontId="0" fillId="8" borderId="0" xfId="0" applyFill="1"/>
    <xf numFmtId="0" fontId="2" fillId="8" borderId="0" xfId="0" applyFont="1" applyFill="1" applyBorder="1" applyAlignment="1"/>
    <xf numFmtId="0" fontId="2" fillId="8" borderId="0" xfId="0" applyFont="1" applyFill="1" applyBorder="1" applyAlignment="1">
      <alignment horizontal="center"/>
    </xf>
    <xf numFmtId="0" fontId="2" fillId="8" borderId="0" xfId="0" applyFont="1" applyFill="1" applyBorder="1" applyAlignment="1">
      <alignment vertical="center" wrapText="1"/>
    </xf>
    <xf numFmtId="0" fontId="1" fillId="8" borderId="0" xfId="0" applyFont="1" applyFill="1" applyBorder="1"/>
    <xf numFmtId="0" fontId="1" fillId="8" borderId="0" xfId="0" applyNumberFormat="1" applyFont="1" applyFill="1" applyBorder="1" applyAlignment="1">
      <alignment horizontal="center"/>
    </xf>
    <xf numFmtId="164" fontId="1" fillId="8" borderId="0" xfId="0" applyNumberFormat="1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 vertical="center" wrapText="1"/>
    </xf>
    <xf numFmtId="164" fontId="2" fillId="8" borderId="0" xfId="0" applyNumberFormat="1" applyFont="1" applyFill="1" applyBorder="1" applyAlignment="1">
      <alignment horizontal="center"/>
    </xf>
    <xf numFmtId="0" fontId="2" fillId="9" borderId="26" xfId="0" applyFont="1" applyFill="1" applyBorder="1" applyAlignment="1">
      <alignment horizontal="right" vertical="center" wrapText="1"/>
    </xf>
    <xf numFmtId="0" fontId="2" fillId="9" borderId="22" xfId="0" applyFont="1" applyFill="1" applyBorder="1" applyAlignment="1">
      <alignment horizontal="right" vertical="center" wrapText="1"/>
    </xf>
    <xf numFmtId="0" fontId="2" fillId="9" borderId="24" xfId="0" applyFont="1" applyFill="1" applyBorder="1" applyAlignment="1">
      <alignment horizontal="right" vertical="center" wrapText="1"/>
    </xf>
    <xf numFmtId="0" fontId="2" fillId="9" borderId="25" xfId="0" applyFont="1" applyFill="1" applyBorder="1" applyAlignment="1">
      <alignment horizontal="right" vertical="center" wrapText="1"/>
    </xf>
    <xf numFmtId="0" fontId="2" fillId="9" borderId="23" xfId="0" applyFont="1" applyFill="1" applyBorder="1" applyAlignment="1">
      <alignment horizontal="right" vertical="center" wrapText="1"/>
    </xf>
    <xf numFmtId="0" fontId="2" fillId="9" borderId="21" xfId="0" applyFont="1" applyFill="1" applyBorder="1" applyAlignment="1">
      <alignment horizontal="right" vertical="center" wrapText="1"/>
    </xf>
    <xf numFmtId="164" fontId="1" fillId="9" borderId="10" xfId="0" applyNumberFormat="1" applyFont="1" applyFill="1" applyBorder="1" applyAlignment="1">
      <alignment horizontal="center"/>
    </xf>
    <xf numFmtId="164" fontId="1" fillId="9" borderId="11" xfId="0" applyNumberFormat="1" applyFont="1" applyFill="1" applyBorder="1" applyAlignment="1">
      <alignment horizontal="center"/>
    </xf>
    <xf numFmtId="164" fontId="1" fillId="9" borderId="1" xfId="0" applyNumberFormat="1" applyFont="1" applyFill="1" applyBorder="1" applyAlignment="1">
      <alignment horizontal="center"/>
    </xf>
    <xf numFmtId="164" fontId="1" fillId="9" borderId="8" xfId="0" applyNumberFormat="1" applyFont="1" applyFill="1" applyBorder="1" applyAlignment="1">
      <alignment horizontal="center"/>
    </xf>
    <xf numFmtId="164" fontId="1" fillId="9" borderId="12" xfId="0" applyNumberFormat="1" applyFont="1" applyFill="1" applyBorder="1" applyAlignment="1">
      <alignment horizontal="center"/>
    </xf>
    <xf numFmtId="164" fontId="1" fillId="9" borderId="13" xfId="0" applyNumberFormat="1" applyFont="1" applyFill="1" applyBorder="1" applyAlignment="1">
      <alignment horizontal="center"/>
    </xf>
    <xf numFmtId="0" fontId="2" fillId="8" borderId="27" xfId="0" applyFont="1" applyFill="1" applyBorder="1" applyAlignment="1">
      <alignment horizontal="left"/>
    </xf>
    <xf numFmtId="0" fontId="2" fillId="8" borderId="28" xfId="0" applyFont="1" applyFill="1" applyBorder="1" applyAlignment="1">
      <alignment horizontal="left"/>
    </xf>
    <xf numFmtId="0" fontId="2" fillId="8" borderId="29" xfId="0" applyFont="1" applyFill="1" applyBorder="1" applyAlignment="1">
      <alignment horizontal="left"/>
    </xf>
    <xf numFmtId="0" fontId="2" fillId="8" borderId="30" xfId="0" applyFont="1" applyFill="1" applyBorder="1" applyAlignment="1">
      <alignment horizontal="left"/>
    </xf>
    <xf numFmtId="0" fontId="2" fillId="8" borderId="0" xfId="0" applyFont="1" applyFill="1" applyBorder="1" applyAlignment="1">
      <alignment horizontal="left"/>
    </xf>
    <xf numFmtId="0" fontId="2" fillId="8" borderId="31" xfId="0" applyFont="1" applyFill="1" applyBorder="1" applyAlignment="1">
      <alignment horizontal="left"/>
    </xf>
    <xf numFmtId="0" fontId="2" fillId="8" borderId="30" xfId="0" applyFont="1" applyFill="1" applyBorder="1" applyAlignment="1">
      <alignment horizontal="left" wrapText="1"/>
    </xf>
    <xf numFmtId="0" fontId="2" fillId="8" borderId="0" xfId="0" applyFont="1" applyFill="1" applyBorder="1" applyAlignment="1">
      <alignment horizontal="left" wrapText="1"/>
    </xf>
    <xf numFmtId="0" fontId="2" fillId="8" borderId="31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right"/>
    </xf>
    <xf numFmtId="0" fontId="2" fillId="3" borderId="16" xfId="0" applyFont="1" applyFill="1" applyBorder="1" applyAlignment="1">
      <alignment horizontal="right"/>
    </xf>
    <xf numFmtId="0" fontId="2" fillId="8" borderId="18" xfId="0" applyFont="1" applyFill="1" applyBorder="1" applyAlignment="1">
      <alignment horizontal="left" wrapText="1"/>
    </xf>
    <xf numFmtId="0" fontId="2" fillId="8" borderId="32" xfId="0" applyFont="1" applyFill="1" applyBorder="1" applyAlignment="1">
      <alignment horizontal="left" wrapText="1"/>
    </xf>
    <xf numFmtId="0" fontId="2" fillId="8" borderId="3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6"/>
  <sheetViews>
    <sheetView tabSelected="1" zoomScale="85" zoomScaleNormal="85" workbookViewId="0">
      <selection activeCell="D13" sqref="D13"/>
    </sheetView>
  </sheetViews>
  <sheetFormatPr baseColWidth="10" defaultRowHeight="15"/>
  <cols>
    <col min="1" max="1" width="22.7109375" customWidth="1"/>
    <col min="2" max="2" width="25.7109375" customWidth="1"/>
    <col min="3" max="3" width="17.5703125" customWidth="1"/>
    <col min="4" max="4" width="17.7109375" customWidth="1"/>
    <col min="5" max="5" width="17.85546875" customWidth="1"/>
    <col min="6" max="6" width="4.140625" customWidth="1"/>
    <col min="7" max="7" width="20.85546875" customWidth="1"/>
    <col min="8" max="8" width="19.28515625" customWidth="1"/>
    <col min="9" max="9" width="13.5703125" customWidth="1"/>
    <col min="10" max="10" width="14.7109375" customWidth="1"/>
    <col min="11" max="11" width="14.42578125" customWidth="1"/>
  </cols>
  <sheetData>
    <row r="1" spans="1:36">
      <c r="A1" s="81" t="s">
        <v>17</v>
      </c>
      <c r="B1" s="82"/>
      <c r="C1" s="82"/>
      <c r="D1" s="82"/>
      <c r="E1" s="83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</row>
    <row r="2" spans="1:36">
      <c r="A2" s="84"/>
      <c r="B2" s="85"/>
      <c r="C2" s="85"/>
      <c r="D2" s="85"/>
      <c r="E2" s="86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ht="15.75" thickBot="1">
      <c r="A3" s="87"/>
      <c r="B3" s="88"/>
      <c r="C3" s="88"/>
      <c r="D3" s="88"/>
      <c r="E3" s="89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1:36" ht="16.5" thickBot="1">
      <c r="A4" s="70" t="s">
        <v>12</v>
      </c>
      <c r="B4" s="71"/>
      <c r="C4" s="71"/>
      <c r="D4" s="71"/>
      <c r="E4" s="72"/>
      <c r="F4" s="35"/>
      <c r="G4" s="36"/>
      <c r="H4" s="36"/>
      <c r="I4" s="36"/>
      <c r="J4" s="36"/>
      <c r="K4" s="36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</row>
    <row r="5" spans="1:36" ht="16.5" thickBot="1">
      <c r="A5" s="73" t="s">
        <v>0</v>
      </c>
      <c r="B5" s="74"/>
      <c r="C5" s="1" t="s">
        <v>1</v>
      </c>
      <c r="D5" s="1" t="s">
        <v>2</v>
      </c>
      <c r="E5" s="2" t="s">
        <v>3</v>
      </c>
      <c r="F5" s="35"/>
      <c r="G5" s="36"/>
      <c r="H5" s="36"/>
      <c r="I5" s="37"/>
      <c r="J5" s="37"/>
      <c r="K5" s="37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</row>
    <row r="6" spans="1:36" ht="15.75">
      <c r="A6" s="75" t="s">
        <v>4</v>
      </c>
      <c r="B6" s="7" t="s">
        <v>7</v>
      </c>
      <c r="C6" s="16"/>
      <c r="D6" s="16"/>
      <c r="E6" s="17"/>
      <c r="F6" s="35"/>
      <c r="G6" s="38"/>
      <c r="H6" s="39"/>
      <c r="I6" s="40"/>
      <c r="J6" s="40"/>
      <c r="K6" s="40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</row>
    <row r="7" spans="1:36" ht="15.75">
      <c r="A7" s="76"/>
      <c r="B7" s="3" t="s">
        <v>10</v>
      </c>
      <c r="C7" s="8">
        <v>25.27</v>
      </c>
      <c r="D7" s="8">
        <v>35.770000000000003</v>
      </c>
      <c r="E7" s="9">
        <v>35.58</v>
      </c>
      <c r="F7" s="35"/>
      <c r="G7" s="38"/>
      <c r="H7" s="39"/>
      <c r="I7" s="41"/>
      <c r="J7" s="41"/>
      <c r="K7" s="41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</row>
    <row r="8" spans="1:36" ht="15.75">
      <c r="A8" s="76"/>
      <c r="B8" s="3" t="s">
        <v>11</v>
      </c>
      <c r="C8" s="8">
        <f>C6*C7</f>
        <v>0</v>
      </c>
      <c r="D8" s="8">
        <f t="shared" ref="D8:E8" si="0">D6*D7</f>
        <v>0</v>
      </c>
      <c r="E8" s="9">
        <f t="shared" si="0"/>
        <v>0</v>
      </c>
      <c r="F8" s="35"/>
      <c r="G8" s="38"/>
      <c r="H8" s="39"/>
      <c r="I8" s="41"/>
      <c r="J8" s="41"/>
      <c r="K8" s="41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</row>
    <row r="9" spans="1:36" ht="15.75">
      <c r="A9" s="80" t="s">
        <v>5</v>
      </c>
      <c r="B9" s="4" t="s">
        <v>7</v>
      </c>
      <c r="C9" s="18"/>
      <c r="D9" s="18"/>
      <c r="E9" s="19"/>
      <c r="F9" s="35"/>
      <c r="G9" s="38"/>
      <c r="H9" s="39"/>
      <c r="I9" s="40"/>
      <c r="J9" s="40"/>
      <c r="K9" s="40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</row>
    <row r="10" spans="1:36" ht="15.75">
      <c r="A10" s="80"/>
      <c r="B10" s="4" t="s">
        <v>10</v>
      </c>
      <c r="C10" s="10">
        <f>30.32*1.022</f>
        <v>30.98704</v>
      </c>
      <c r="D10" s="10">
        <f>42.92*1.022</f>
        <v>43.864240000000002</v>
      </c>
      <c r="E10" s="11">
        <f>47.44*1.022</f>
        <v>48.48368</v>
      </c>
      <c r="F10" s="35"/>
      <c r="G10" s="38"/>
      <c r="H10" s="39"/>
      <c r="I10" s="41"/>
      <c r="J10" s="41"/>
      <c r="K10" s="41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</row>
    <row r="11" spans="1:36" ht="15.75">
      <c r="A11" s="80"/>
      <c r="B11" s="4" t="s">
        <v>11</v>
      </c>
      <c r="C11" s="10">
        <f>C9*C10</f>
        <v>0</v>
      </c>
      <c r="D11" s="10">
        <f t="shared" ref="D11" si="1">D9*D10</f>
        <v>0</v>
      </c>
      <c r="E11" s="11">
        <f t="shared" ref="E11" si="2">E9*E10</f>
        <v>0</v>
      </c>
      <c r="F11" s="35"/>
      <c r="G11" s="38"/>
      <c r="H11" s="39"/>
      <c r="I11" s="41"/>
      <c r="J11" s="41"/>
      <c r="K11" s="41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</row>
    <row r="12" spans="1:36" ht="15.75">
      <c r="A12" s="79" t="s">
        <v>6</v>
      </c>
      <c r="B12" s="5" t="s">
        <v>7</v>
      </c>
      <c r="C12" s="20"/>
      <c r="D12" s="20"/>
      <c r="E12" s="21"/>
      <c r="F12" s="35"/>
      <c r="G12" s="38"/>
      <c r="H12" s="39"/>
      <c r="I12" s="40"/>
      <c r="J12" s="40"/>
      <c r="K12" s="40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</row>
    <row r="13" spans="1:36" ht="15.75">
      <c r="A13" s="79"/>
      <c r="B13" s="5" t="s">
        <v>10</v>
      </c>
      <c r="C13" s="12">
        <f>65.7*1.022</f>
        <v>67.145400000000009</v>
      </c>
      <c r="D13" s="12">
        <f>93*1.022</f>
        <v>95.046000000000006</v>
      </c>
      <c r="E13" s="13">
        <f>102.78*1.022</f>
        <v>105.04116</v>
      </c>
      <c r="F13" s="35"/>
      <c r="G13" s="38"/>
      <c r="H13" s="39"/>
      <c r="I13" s="41"/>
      <c r="J13" s="41"/>
      <c r="K13" s="41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</row>
    <row r="14" spans="1:36" ht="15.75">
      <c r="A14" s="79"/>
      <c r="B14" s="5" t="s">
        <v>11</v>
      </c>
      <c r="C14" s="12">
        <f>C12*C13</f>
        <v>0</v>
      </c>
      <c r="D14" s="12">
        <f t="shared" ref="D14" si="3">D12*D13</f>
        <v>0</v>
      </c>
      <c r="E14" s="13">
        <f t="shared" ref="E14" si="4">E12*E13</f>
        <v>0</v>
      </c>
      <c r="F14" s="35"/>
      <c r="G14" s="38"/>
      <c r="H14" s="39"/>
      <c r="I14" s="41"/>
      <c r="J14" s="41"/>
      <c r="K14" s="41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ht="15.75">
      <c r="A15" s="77" t="s">
        <v>9</v>
      </c>
      <c r="B15" s="6" t="s">
        <v>7</v>
      </c>
      <c r="C15" s="22"/>
      <c r="D15" s="22"/>
      <c r="E15" s="23"/>
      <c r="F15" s="35"/>
      <c r="G15" s="38"/>
      <c r="H15" s="39"/>
      <c r="I15" s="40"/>
      <c r="J15" s="40"/>
      <c r="K15" s="40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</row>
    <row r="16" spans="1:36" ht="15.75">
      <c r="A16" s="77"/>
      <c r="B16" s="6" t="s">
        <v>10</v>
      </c>
      <c r="C16" s="14">
        <f>90.97*1.022</f>
        <v>92.971339999999998</v>
      </c>
      <c r="D16" s="14">
        <f>128.77*1.022</f>
        <v>131.60294000000002</v>
      </c>
      <c r="E16" s="15">
        <f>142.31*1.022</f>
        <v>145.44082</v>
      </c>
      <c r="F16" s="35"/>
      <c r="G16" s="38"/>
      <c r="H16" s="39"/>
      <c r="I16" s="41"/>
      <c r="J16" s="41"/>
      <c r="K16" s="41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</row>
    <row r="17" spans="1:36" ht="16.5" thickBot="1">
      <c r="A17" s="78"/>
      <c r="B17" s="24" t="s">
        <v>11</v>
      </c>
      <c r="C17" s="25">
        <f>C15*C16</f>
        <v>0</v>
      </c>
      <c r="D17" s="25">
        <f t="shared" ref="D17" si="5">D15*D16</f>
        <v>0</v>
      </c>
      <c r="E17" s="26">
        <f t="shared" ref="E17" si="6">E15*E16</f>
        <v>0</v>
      </c>
      <c r="F17" s="35"/>
      <c r="G17" s="38"/>
      <c r="H17" s="39"/>
      <c r="I17" s="41"/>
      <c r="J17" s="41"/>
      <c r="K17" s="41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</row>
    <row r="18" spans="1:36" ht="15.75" customHeight="1">
      <c r="A18" s="44" t="s">
        <v>16</v>
      </c>
      <c r="B18" s="45"/>
      <c r="C18" s="50">
        <v>69.31</v>
      </c>
      <c r="D18" s="50"/>
      <c r="E18" s="51"/>
      <c r="F18" s="35"/>
      <c r="G18" s="42"/>
      <c r="H18" s="39"/>
      <c r="I18" s="41"/>
      <c r="J18" s="41"/>
      <c r="K18" s="41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</row>
    <row r="19" spans="1:36" ht="15.75" customHeight="1">
      <c r="A19" s="46" t="s">
        <v>19</v>
      </c>
      <c r="B19" s="47"/>
      <c r="C19" s="52">
        <v>70</v>
      </c>
      <c r="D19" s="52"/>
      <c r="E19" s="53"/>
      <c r="F19" s="35"/>
      <c r="G19" s="42"/>
      <c r="H19" s="39"/>
      <c r="I19" s="41"/>
      <c r="J19" s="41"/>
      <c r="K19" s="41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</row>
    <row r="20" spans="1:36" ht="16.5" customHeight="1" thickBot="1">
      <c r="A20" s="48" t="s">
        <v>18</v>
      </c>
      <c r="B20" s="49"/>
      <c r="C20" s="54">
        <v>1.1200000000000001</v>
      </c>
      <c r="D20" s="54"/>
      <c r="E20" s="55"/>
      <c r="F20" s="35"/>
      <c r="G20" s="42"/>
      <c r="H20" s="39"/>
      <c r="I20" s="41"/>
      <c r="J20" s="41"/>
      <c r="K20" s="41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</row>
    <row r="21" spans="1:36" ht="16.5" thickBot="1">
      <c r="A21" s="65" t="s">
        <v>8</v>
      </c>
      <c r="B21" s="66"/>
      <c r="C21" s="27">
        <f>C8+C11+C14+C17+C18+C19+C20</f>
        <v>140.43</v>
      </c>
      <c r="D21" s="27">
        <f>D8+D11+D14+D17+C18+C19+C20</f>
        <v>140.43</v>
      </c>
      <c r="E21" s="28">
        <f>E8+E11+E14+E17+C18+C19+C20</f>
        <v>140.43</v>
      </c>
      <c r="F21" s="35"/>
      <c r="G21" s="36"/>
      <c r="H21" s="36"/>
      <c r="I21" s="43"/>
      <c r="J21" s="43"/>
      <c r="K21" s="43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</row>
    <row r="22" spans="1:36">
      <c r="A22" s="29"/>
      <c r="B22" s="30"/>
      <c r="C22" s="30"/>
      <c r="D22" s="30"/>
      <c r="E22" s="31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</row>
    <row r="23" spans="1:36" ht="15.75" thickBot="1">
      <c r="A23" s="32"/>
      <c r="B23" s="33"/>
      <c r="C23" s="33"/>
      <c r="D23" s="33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</row>
    <row r="24" spans="1:36" ht="15.75">
      <c r="A24" s="56" t="s">
        <v>13</v>
      </c>
      <c r="B24" s="57"/>
      <c r="C24" s="57"/>
      <c r="D24" s="57"/>
      <c r="E24" s="58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</row>
    <row r="25" spans="1:36" ht="30.75" customHeight="1">
      <c r="A25" s="62" t="s">
        <v>14</v>
      </c>
      <c r="B25" s="63"/>
      <c r="C25" s="63"/>
      <c r="D25" s="63"/>
      <c r="E25" s="6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</row>
    <row r="26" spans="1:36" ht="15.75">
      <c r="A26" s="59" t="s">
        <v>15</v>
      </c>
      <c r="B26" s="60"/>
      <c r="C26" s="60"/>
      <c r="D26" s="60"/>
      <c r="E26" s="61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</row>
    <row r="27" spans="1:36" ht="31.5" customHeight="1" thickBot="1">
      <c r="A27" s="67" t="s">
        <v>20</v>
      </c>
      <c r="B27" s="68"/>
      <c r="C27" s="68"/>
      <c r="D27" s="68"/>
      <c r="E27" s="69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</row>
    <row r="28" spans="1:36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</row>
    <row r="29" spans="1:36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</row>
    <row r="30" spans="1:36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</row>
    <row r="31" spans="1:36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</row>
    <row r="32" spans="1:36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</row>
    <row r="33" spans="1:36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</row>
    <row r="34" spans="1:36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</row>
    <row r="35" spans="1:36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</row>
    <row r="36" spans="1:36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</row>
    <row r="37" spans="1:36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</row>
    <row r="38" spans="1:36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</row>
    <row r="39" spans="1:36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</row>
    <row r="40" spans="1:36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</row>
    <row r="41" spans="1:36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</row>
    <row r="42" spans="1:36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</row>
    <row r="43" spans="1:36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</row>
    <row r="44" spans="1:36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</row>
    <row r="45" spans="1:36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</row>
    <row r="46" spans="1:36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</row>
    <row r="47" spans="1:36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</row>
    <row r="48" spans="1:36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</row>
    <row r="49" spans="1:36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</row>
    <row r="50" spans="1:36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</row>
    <row r="51" spans="1:36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</row>
    <row r="52" spans="1:36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</row>
    <row r="53" spans="1:36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</row>
    <row r="54" spans="1:36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</row>
    <row r="55" spans="1:36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</row>
    <row r="56" spans="1:36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</row>
    <row r="57" spans="1:36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</row>
    <row r="58" spans="1:36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</row>
    <row r="59" spans="1:36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</row>
    <row r="60" spans="1:36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</row>
    <row r="61" spans="1:36"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</row>
    <row r="62" spans="1:36"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</row>
    <row r="63" spans="1:36"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</row>
    <row r="64" spans="1:36"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</row>
    <row r="65" spans="6:36"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</row>
    <row r="66" spans="6:36"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</row>
    <row r="67" spans="6:36"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</row>
    <row r="68" spans="6:36"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</row>
    <row r="69" spans="6:36"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</row>
    <row r="70" spans="6:36"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</row>
    <row r="71" spans="6:36"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</row>
    <row r="72" spans="6:36"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</row>
    <row r="73" spans="6:36"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</row>
    <row r="74" spans="6:36"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</row>
    <row r="75" spans="6:36"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</row>
    <row r="76" spans="6:36"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</row>
  </sheetData>
  <sheetProtection deleteColumns="0" deleteRows="0" selectLockedCells="1" selectUnlockedCells="1"/>
  <mergeCells count="18">
    <mergeCell ref="A1:E3"/>
    <mergeCell ref="A4:E4"/>
    <mergeCell ref="A5:B5"/>
    <mergeCell ref="A6:A8"/>
    <mergeCell ref="A15:A17"/>
    <mergeCell ref="A12:A14"/>
    <mergeCell ref="A9:A11"/>
    <mergeCell ref="A24:E24"/>
    <mergeCell ref="A26:E26"/>
    <mergeCell ref="A25:E25"/>
    <mergeCell ref="A21:B21"/>
    <mergeCell ref="A27:E27"/>
    <mergeCell ref="A18:B18"/>
    <mergeCell ref="A19:B19"/>
    <mergeCell ref="A20:B20"/>
    <mergeCell ref="C18:E18"/>
    <mergeCell ref="C19:E19"/>
    <mergeCell ref="C20:E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CURS 2013-2014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DIDAC MONTERO</dc:creator>
  <cp:lastModifiedBy>DIDAC MONTERO</cp:lastModifiedBy>
  <dcterms:created xsi:type="dcterms:W3CDTF">2013-06-28T20:36:38Z</dcterms:created>
  <dcterms:modified xsi:type="dcterms:W3CDTF">2013-08-06T01:10:17Z</dcterms:modified>
</cp:coreProperties>
</file>